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2 3 квар  " sheetId="2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22"/>
  <c r="G30"/>
  <c r="F30"/>
  <c r="E30"/>
  <c r="D30"/>
  <c r="C30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G12"/>
  <c r="F12"/>
  <c r="E12"/>
  <c r="E10" s="1"/>
  <c r="E9" s="1"/>
  <c r="D12"/>
  <c r="C12"/>
  <c r="H10"/>
  <c r="H9" s="1"/>
  <c r="F10"/>
  <c r="D10"/>
  <c r="D9" s="1"/>
  <c r="C10"/>
  <c r="F9"/>
  <c r="C9"/>
  <c r="G10" l="1"/>
  <c r="G9" s="1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<sst xmlns="http://schemas.openxmlformats.org/spreadsheetml/2006/main" count="70" uniqueCount="41">
  <si>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</si>
  <si>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</si>
  <si>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</si>
  <si>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</si>
  <si>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</si>
  <si>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</si>
  <si>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</si>
  <si>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</si>
  <si>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</si>
  <si>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</si>
  <si>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</si>
  <si>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</si>
  <si>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</si>
  <si>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</si>
  <si>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</si>
  <si>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</si>
  <si>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</si>
  <si>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</si>
  <si>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</si>
  <si>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</si>
  <si>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</si>
  <si>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</si>
  <si>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</si>
  <si>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</si>
  <si>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</si>
  <si>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</si>
  <si>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</si>
  <si>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</si>
  <si>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</si>
  <si>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</si>
  <si>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</si>
  <si>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</si>
  <si>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</si>
  <si>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</si>
  <si>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</si>
  <si>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</si>
  <si>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</si>
  <si>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</si>
  <si>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</si>
  <si>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</si>
  <si>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"___01_"____10_____2022__г.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</si>
</sst>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Border="1"/>
    <xf numFmtId="164" fontId="1" fillId="0" borderId="0" xfId="0" applyNumberFormat="1" applyFont="1"/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4" fontId="6" fillId="0" borderId="0" xfId="0" applyNumberFormat="1" applyFont="1"/>
    <xf numFmtId="164" fontId="7" fillId="0" borderId="0" xfId="0" applyNumberFormat="1" applyFont="1" applyBorder="1"/>
    <xf numFmtId="164" fontId="5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Fill="1"/>
    <xf numFmtId="164" fontId="7" fillId="0" borderId="0" xfId="0" applyNumberFormat="1" applyFont="1" applyFill="1" applyBorder="1"/>
    <xf numFmtId="0" fontId="7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" fillId="0" borderId="0" xfId="0" applyFont="1" applyFill="1"/>
    <xf numFmtId="0" fontId="6" fillId="0" borderId="0" xfId="0" applyFont="1" applyFill="1" applyBorder="1"/>
    <xf numFmtId="1" fontId="6" fillId="0" borderId="0" xfId="0" applyNumberFormat="1" applyFont="1" applyFill="1" applyBorder="1"/>
    <xf numFmtId="0" fontId="3" fillId="0" borderId="0" xfId="0" applyFont="1" applyFill="1"/>
    <xf numFmtId="0" fontId="5" fillId="0" borderId="0" xfId="0" applyFont="1" applyFill="1"/>
    <xf numFmtId="164" fontId="1" fillId="0" borderId="0" xfId="0" applyNumberFormat="1" applyFont="1" applyFill="1"/>
    <xf numFmtId="164" fontId="6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9"/>
  <sheetViews>
    <sheetView tabSelected="1" workbookViewId="0">
      <selection activeCell="L40" sqref="L40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10.7109375" style="1" customWidth="1"/>
    <col min="4" max="4" width="11.5703125" style="1" customWidth="1"/>
    <col min="5" max="5" width="8.28515625" style="1" customWidth="1"/>
    <col min="6" max="6" width="7.140625" style="1" customWidth="1"/>
    <col min="7" max="7" width="9.85546875" style="1" customWidth="1"/>
    <col min="8" max="8" width="8" style="1" customWidth="1"/>
    <col min="9" max="9" width="13" style="1" customWidth="1"/>
    <col min="10" max="10" width="12.28515625" style="1" customWidth="1"/>
    <col min="11" max="11" width="9.140625" style="1"/>
    <col min="12" max="13" width="11.28515625" style="1" bestFit="1" customWidth="1"/>
    <col min="14" max="14" width="12.7109375" style="1" bestFit="1" customWidth="1"/>
    <col min="15" max="16384" width="9.140625" style="1"/>
  </cols>
  <sheetData>
    <row r="1" spans="1:16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6">
      <c r="A2" s="30" t="s">
        <v>40</v>
      </c>
      <c r="B2" s="30"/>
      <c r="C2" s="30"/>
      <c r="D2" s="30"/>
      <c r="E2" s="30"/>
      <c r="F2" s="4"/>
      <c r="G2" s="4"/>
      <c r="H2" s="4"/>
      <c r="I2" s="3"/>
    </row>
    <row r="3" spans="1:16">
      <c r="A3" s="9" t="s">
        <v>36</v>
      </c>
      <c r="B3" s="9"/>
      <c r="C3" s="9"/>
      <c r="D3" s="9"/>
      <c r="E3" s="9"/>
      <c r="F3" s="4"/>
      <c r="G3" s="4"/>
      <c r="H3" s="4"/>
      <c r="I3" s="3"/>
    </row>
    <row r="4" spans="1:16" ht="15.75" customHeight="1">
      <c r="A4" s="31" t="s">
        <v>11</v>
      </c>
      <c r="B4" s="31"/>
      <c r="C4" s="31"/>
      <c r="D4" s="31"/>
      <c r="E4" s="31"/>
      <c r="F4" s="4"/>
      <c r="G4" s="4"/>
      <c r="H4" s="4"/>
      <c r="I4" s="3"/>
    </row>
    <row r="5" spans="1:16">
      <c r="A5" s="5"/>
      <c r="C5" s="4"/>
      <c r="D5" s="4"/>
      <c r="E5" s="4"/>
      <c r="F5" s="4"/>
      <c r="G5" s="4"/>
      <c r="H5" s="4"/>
      <c r="I5" s="3"/>
      <c r="J5" s="3"/>
      <c r="K5" s="3"/>
    </row>
    <row r="6" spans="1:16" ht="80.25" customHeight="1">
      <c r="A6" s="32" t="s">
        <v>22</v>
      </c>
      <c r="B6" s="33" t="s">
        <v>12</v>
      </c>
      <c r="C6" s="34" t="s">
        <v>23</v>
      </c>
      <c r="D6" s="35"/>
      <c r="E6" s="36"/>
      <c r="F6" s="34" t="s">
        <v>24</v>
      </c>
      <c r="G6" s="35"/>
      <c r="H6" s="36"/>
      <c r="I6" s="3"/>
      <c r="J6" s="3"/>
      <c r="K6" s="3"/>
    </row>
    <row r="7" spans="1:16" ht="47.25">
      <c r="A7" s="32"/>
      <c r="B7" s="33"/>
      <c r="C7" s="28" t="s">
        <v>13</v>
      </c>
      <c r="D7" s="28" t="s">
        <v>14</v>
      </c>
      <c r="E7" s="28" t="s">
        <v>31</v>
      </c>
      <c r="F7" s="28" t="s">
        <v>13</v>
      </c>
      <c r="G7" s="28" t="s">
        <v>14</v>
      </c>
      <c r="H7" s="27" t="s">
        <v>9</v>
      </c>
      <c r="I7" s="3"/>
      <c r="J7" s="3"/>
      <c r="K7" s="3"/>
    </row>
    <row r="8" spans="1:16" ht="15" customHeight="1">
      <c r="A8" s="12" t="s">
        <v>15</v>
      </c>
      <c r="B8" s="13" t="s">
        <v>5</v>
      </c>
      <c r="C8" s="14">
        <v>131</v>
      </c>
      <c r="D8" s="14">
        <v>144</v>
      </c>
      <c r="E8" s="14">
        <v>144</v>
      </c>
      <c r="F8" s="14">
        <v>63</v>
      </c>
      <c r="G8" s="14">
        <v>43</v>
      </c>
      <c r="H8" s="14">
        <v>43</v>
      </c>
      <c r="I8" s="3"/>
      <c r="J8" s="3"/>
      <c r="K8" s="3"/>
    </row>
    <row r="9" spans="1:16" ht="15" customHeight="1">
      <c r="A9" s="15" t="s">
        <v>17</v>
      </c>
      <c r="B9" s="13" t="s">
        <v>2</v>
      </c>
      <c r="C9" s="16">
        <f>C10/C8</f>
        <v>1207.302290076336</v>
      </c>
      <c r="D9" s="16">
        <f t="shared" ref="D9:H9" si="0">D10/D8</f>
        <v>763.32361111111118</v>
      </c>
      <c r="E9" s="16">
        <f t="shared" si="0"/>
        <v>663.97847222222219</v>
      </c>
      <c r="F9" s="16">
        <f t="shared" si="0"/>
        <v>1124.0174603174605</v>
      </c>
      <c r="G9" s="16">
        <f t="shared" si="0"/>
        <v>1317.1023255813955</v>
      </c>
      <c r="H9" s="16">
        <f t="shared" si="0"/>
        <v>1195.6604651162791</v>
      </c>
      <c r="I9" s="3"/>
      <c r="J9" s="7"/>
      <c r="K9" s="3"/>
    </row>
    <row r="10" spans="1:16" ht="15" customHeight="1">
      <c r="A10" s="12" t="s">
        <v>6</v>
      </c>
      <c r="B10" s="13" t="s">
        <v>2</v>
      </c>
      <c r="C10" s="14">
        <f>C12+C26+C27+C28+C29+C30</f>
        <v>158156.6</v>
      </c>
      <c r="D10" s="14">
        <f t="shared" ref="D10:H10" si="1">D12+D26+D27+D28+D29+D30</f>
        <v>109918.6</v>
      </c>
      <c r="E10" s="14">
        <f t="shared" si="1"/>
        <v>95612.9</v>
      </c>
      <c r="F10" s="14">
        <f t="shared" si="1"/>
        <v>70813.100000000006</v>
      </c>
      <c r="G10" s="14">
        <f t="shared" si="1"/>
        <v>56635.4</v>
      </c>
      <c r="H10" s="14">
        <f t="shared" si="1"/>
        <v>51413.4</v>
      </c>
      <c r="I10" s="8"/>
      <c r="J10" s="10"/>
      <c r="K10" s="25"/>
      <c r="L10" s="26"/>
      <c r="M10" s="11"/>
    </row>
    <row r="11" spans="1:16" ht="15" customHeight="1">
      <c r="A11" s="15" t="s">
        <v>0</v>
      </c>
      <c r="B11" s="15"/>
      <c r="C11" s="14"/>
      <c r="D11" s="14"/>
      <c r="E11" s="14"/>
      <c r="F11" s="14"/>
      <c r="G11" s="14"/>
      <c r="H11" s="14"/>
      <c r="I11" s="7"/>
      <c r="J11" s="10"/>
      <c r="K11" s="10"/>
    </row>
    <row r="12" spans="1:16" ht="15" customHeight="1">
      <c r="A12" s="12" t="s">
        <v>7</v>
      </c>
      <c r="B12" s="13" t="s">
        <v>2</v>
      </c>
      <c r="C12" s="16">
        <f>C14+C17+C20+C23</f>
        <v>90585</v>
      </c>
      <c r="D12" s="16">
        <f t="shared" ref="D12:H12" si="2">D14+D17+D20+D23</f>
        <v>62043</v>
      </c>
      <c r="E12" s="16">
        <f t="shared" si="2"/>
        <v>62043</v>
      </c>
      <c r="F12" s="14">
        <f t="shared" si="2"/>
        <v>36197</v>
      </c>
      <c r="G12" s="14">
        <f t="shared" si="2"/>
        <v>37342</v>
      </c>
      <c r="H12" s="14">
        <f t="shared" si="2"/>
        <v>37342</v>
      </c>
      <c r="I12" s="37"/>
      <c r="J12" s="38"/>
      <c r="K12" s="39"/>
      <c r="L12" s="40"/>
      <c r="M12" s="40"/>
      <c r="N12" s="11"/>
    </row>
    <row r="13" spans="1:16" ht="15" customHeight="1">
      <c r="A13" s="15" t="s">
        <v>1</v>
      </c>
      <c r="B13" s="15"/>
      <c r="C13" s="14"/>
      <c r="D13" s="14"/>
      <c r="E13" s="14"/>
      <c r="F13" s="14"/>
      <c r="G13" s="14"/>
      <c r="H13" s="14"/>
      <c r="I13" s="41"/>
      <c r="J13" s="39"/>
      <c r="K13" s="39"/>
      <c r="L13" s="42"/>
      <c r="M13" s="42"/>
    </row>
    <row r="14" spans="1:16" ht="15" customHeight="1">
      <c r="A14" s="17" t="s">
        <v>8</v>
      </c>
      <c r="B14" s="13" t="s">
        <v>2</v>
      </c>
      <c r="C14" s="14">
        <v>8072</v>
      </c>
      <c r="D14" s="14">
        <v>6709</v>
      </c>
      <c r="E14" s="14">
        <v>6709</v>
      </c>
      <c r="F14" s="14">
        <v>5119</v>
      </c>
      <c r="G14" s="14">
        <v>4460</v>
      </c>
      <c r="H14" s="14">
        <v>4460</v>
      </c>
      <c r="I14" s="41"/>
      <c r="J14" s="43"/>
      <c r="K14" s="43"/>
      <c r="L14" s="40"/>
      <c r="M14" s="40"/>
      <c r="N14" s="7"/>
      <c r="O14" s="7"/>
      <c r="P14" s="7"/>
    </row>
    <row r="15" spans="1:16" ht="15" customHeight="1">
      <c r="A15" s="15" t="s">
        <v>4</v>
      </c>
      <c r="B15" s="18" t="s">
        <v>3</v>
      </c>
      <c r="C15" s="14">
        <v>3</v>
      </c>
      <c r="D15" s="14">
        <v>3</v>
      </c>
      <c r="E15" s="14">
        <v>3</v>
      </c>
      <c r="F15" s="14">
        <v>2</v>
      </c>
      <c r="G15" s="14">
        <v>2</v>
      </c>
      <c r="H15" s="14">
        <v>2</v>
      </c>
      <c r="I15" s="41"/>
      <c r="J15" s="43"/>
      <c r="K15" s="43"/>
      <c r="L15" s="40"/>
      <c r="M15" s="40"/>
      <c r="N15" s="7"/>
      <c r="O15" s="7"/>
      <c r="P15" s="7"/>
    </row>
    <row r="16" spans="1:16" ht="15" customHeight="1">
      <c r="A16" s="15" t="s">
        <v>20</v>
      </c>
      <c r="B16" s="19" t="s">
        <v>21</v>
      </c>
      <c r="C16" s="20">
        <f>C14/C15/12*1000</f>
        <v>224222.22222222219</v>
      </c>
      <c r="D16" s="20">
        <f>D14/D15/6*1000</f>
        <v>372722.22222222225</v>
      </c>
      <c r="E16" s="20">
        <f>E14/E15/6*1000</f>
        <v>372722.22222222225</v>
      </c>
      <c r="F16" s="20">
        <f>F14/F15/12*1000</f>
        <v>213291.66666666666</v>
      </c>
      <c r="G16" s="20">
        <f>G14/G15/6*1000</f>
        <v>371666.66666666669</v>
      </c>
      <c r="H16" s="20">
        <f>H14/H15/6*1000</f>
        <v>371666.66666666669</v>
      </c>
      <c r="I16" s="40"/>
      <c r="J16" s="43"/>
      <c r="K16" s="44"/>
      <c r="L16" s="40"/>
      <c r="M16" s="40"/>
      <c r="N16" s="7"/>
      <c r="O16" s="7"/>
      <c r="P16" s="7"/>
    </row>
    <row r="17" spans="1:19" ht="15" customHeight="1">
      <c r="A17" s="17" t="s">
        <v>18</v>
      </c>
      <c r="B17" s="19" t="s">
        <v>2</v>
      </c>
      <c r="C17" s="14">
        <v>15516</v>
      </c>
      <c r="D17" s="14">
        <v>12630</v>
      </c>
      <c r="E17" s="14">
        <v>12630</v>
      </c>
      <c r="F17" s="14">
        <v>12000</v>
      </c>
      <c r="G17" s="14">
        <v>13552</v>
      </c>
      <c r="H17" s="14">
        <v>13552</v>
      </c>
      <c r="I17" s="41"/>
      <c r="J17" s="43"/>
      <c r="K17" s="43"/>
      <c r="L17" s="40"/>
      <c r="M17" s="40"/>
      <c r="N17" s="7"/>
      <c r="O17" s="7"/>
      <c r="P17" s="7"/>
    </row>
    <row r="18" spans="1:19" ht="15" customHeight="1">
      <c r="A18" s="15" t="s">
        <v>4</v>
      </c>
      <c r="B18" s="18" t="s">
        <v>3</v>
      </c>
      <c r="C18" s="14">
        <v>7</v>
      </c>
      <c r="D18" s="14">
        <v>7</v>
      </c>
      <c r="E18" s="14">
        <v>7</v>
      </c>
      <c r="F18" s="14">
        <v>6</v>
      </c>
      <c r="G18" s="14">
        <v>6</v>
      </c>
      <c r="H18" s="14">
        <v>6</v>
      </c>
      <c r="I18" s="40"/>
      <c r="J18" s="43"/>
      <c r="K18" s="43"/>
      <c r="L18" s="40"/>
      <c r="M18" s="40"/>
      <c r="N18" s="7"/>
      <c r="O18" s="7"/>
      <c r="P18" s="7"/>
    </row>
    <row r="19" spans="1:19" ht="15" customHeight="1">
      <c r="A19" s="15" t="s">
        <v>20</v>
      </c>
      <c r="B19" s="19" t="s">
        <v>21</v>
      </c>
      <c r="C19" s="20">
        <f>C17/C18/12*1000</f>
        <v>184714.28571428568</v>
      </c>
      <c r="D19" s="20">
        <f>D17/D18/6*1000</f>
        <v>300714.28571428574</v>
      </c>
      <c r="E19" s="20">
        <f>E17/E18/6*1000</f>
        <v>300714.28571428574</v>
      </c>
      <c r="F19" s="20">
        <f>F17/F18/12*1000</f>
        <v>166666.66666666666</v>
      </c>
      <c r="G19" s="20">
        <f>G17/G18/6*1000</f>
        <v>376444.44444444438</v>
      </c>
      <c r="H19" s="20">
        <f>H17/H18/6*1000</f>
        <v>376444.44444444438</v>
      </c>
      <c r="I19" s="40"/>
      <c r="J19" s="43"/>
      <c r="K19" s="44"/>
      <c r="L19" s="40"/>
      <c r="M19" s="40"/>
      <c r="N19" s="7"/>
      <c r="O19" s="7"/>
      <c r="P19" s="7"/>
    </row>
    <row r="20" spans="1:19" ht="15" customHeight="1">
      <c r="A20" s="21" t="s">
        <v>19</v>
      </c>
      <c r="B20" s="19" t="s">
        <v>2</v>
      </c>
      <c r="C20" s="14">
        <v>20341</v>
      </c>
      <c r="D20" s="14">
        <v>13025</v>
      </c>
      <c r="E20" s="14">
        <v>13025</v>
      </c>
      <c r="F20" s="14">
        <v>8470</v>
      </c>
      <c r="G20" s="14">
        <v>8430</v>
      </c>
      <c r="H20" s="14">
        <v>8430</v>
      </c>
      <c r="I20" s="41"/>
      <c r="J20" s="43"/>
      <c r="K20" s="43"/>
      <c r="L20" s="40"/>
      <c r="M20" s="40"/>
      <c r="N20" s="7"/>
      <c r="O20" s="7"/>
      <c r="P20" s="7"/>
    </row>
    <row r="21" spans="1:19" ht="15" customHeight="1">
      <c r="A21" s="15" t="s">
        <v>4</v>
      </c>
      <c r="B21" s="18" t="s">
        <v>3</v>
      </c>
      <c r="C21" s="14">
        <v>7</v>
      </c>
      <c r="D21" s="14">
        <v>7</v>
      </c>
      <c r="E21" s="14">
        <v>7</v>
      </c>
      <c r="F21" s="14">
        <v>4</v>
      </c>
      <c r="G21" s="14">
        <v>4</v>
      </c>
      <c r="H21" s="14">
        <v>4</v>
      </c>
      <c r="I21" s="40"/>
      <c r="J21" s="43"/>
      <c r="K21" s="43"/>
      <c r="L21" s="40"/>
      <c r="M21" s="40"/>
      <c r="N21" s="7"/>
      <c r="O21" s="7"/>
      <c r="P21" s="7"/>
    </row>
    <row r="22" spans="1:19" ht="15" customHeight="1">
      <c r="A22" s="15" t="s">
        <v>20</v>
      </c>
      <c r="B22" s="19" t="s">
        <v>21</v>
      </c>
      <c r="C22" s="20">
        <f>C20/C21/12*1000</f>
        <v>242154.76190476189</v>
      </c>
      <c r="D22" s="20">
        <f>D20/D21/6*1000</f>
        <v>310119.04761904763</v>
      </c>
      <c r="E22" s="20">
        <f>E20/E21/6*1000</f>
        <v>310119.04761904763</v>
      </c>
      <c r="F22" s="20">
        <f t="shared" ref="F22" si="3">F20/F21/12*1000</f>
        <v>176458.33333333334</v>
      </c>
      <c r="G22" s="20">
        <f>G20/G21/6*1000</f>
        <v>351250</v>
      </c>
      <c r="H22" s="20">
        <f>H20/H21/6*1000</f>
        <v>351250</v>
      </c>
      <c r="I22" s="40"/>
      <c r="J22" s="43"/>
      <c r="K22" s="44"/>
      <c r="L22" s="40"/>
      <c r="M22" s="40"/>
      <c r="N22" s="7"/>
      <c r="O22" s="7"/>
      <c r="P22" s="7"/>
    </row>
    <row r="23" spans="1:19" ht="15" customHeight="1">
      <c r="A23" s="17" t="s">
        <v>16</v>
      </c>
      <c r="B23" s="19" t="s">
        <v>2</v>
      </c>
      <c r="C23" s="14">
        <v>46656</v>
      </c>
      <c r="D23" s="14">
        <v>29679</v>
      </c>
      <c r="E23" s="14">
        <v>29679</v>
      </c>
      <c r="F23" s="14">
        <v>10608</v>
      </c>
      <c r="G23" s="14">
        <v>10900</v>
      </c>
      <c r="H23" s="14">
        <v>10900</v>
      </c>
      <c r="I23" s="41"/>
      <c r="J23" s="43"/>
      <c r="K23" s="43"/>
      <c r="L23" s="40"/>
      <c r="M23" s="40"/>
      <c r="N23" s="7"/>
      <c r="O23" s="7"/>
    </row>
    <row r="24" spans="1:19" ht="15" customHeight="1">
      <c r="A24" s="15" t="s">
        <v>4</v>
      </c>
      <c r="B24" s="18" t="s">
        <v>3</v>
      </c>
      <c r="C24" s="14">
        <v>36</v>
      </c>
      <c r="D24" s="14">
        <v>33</v>
      </c>
      <c r="E24" s="14">
        <v>33</v>
      </c>
      <c r="F24" s="14">
        <v>9</v>
      </c>
      <c r="G24" s="14">
        <v>12</v>
      </c>
      <c r="H24" s="14">
        <v>12</v>
      </c>
      <c r="I24" s="40"/>
      <c r="J24" s="43"/>
      <c r="K24" s="43"/>
      <c r="L24" s="40"/>
      <c r="M24" s="40"/>
      <c r="N24" s="7"/>
      <c r="O24" s="7"/>
    </row>
    <row r="25" spans="1:19" ht="15" customHeight="1">
      <c r="A25" s="15" t="s">
        <v>20</v>
      </c>
      <c r="B25" s="19" t="s">
        <v>21</v>
      </c>
      <c r="C25" s="20">
        <f>C23/C24/12*1000</f>
        <v>108000</v>
      </c>
      <c r="D25" s="20">
        <f>D23/D24/6*1000</f>
        <v>149893.93939393939</v>
      </c>
      <c r="E25" s="20">
        <f>E23/E24/6*1000</f>
        <v>149893.93939393939</v>
      </c>
      <c r="F25" s="20">
        <f t="shared" ref="F25" si="4">F23/F24/12*1000</f>
        <v>98222.222222222234</v>
      </c>
      <c r="G25" s="20">
        <f>G23/G24/6*1000</f>
        <v>151388.88888888888</v>
      </c>
      <c r="H25" s="20">
        <f>H23/H24/6*1000</f>
        <v>151388.88888888888</v>
      </c>
      <c r="I25" s="40"/>
      <c r="J25" s="43"/>
      <c r="K25" s="44"/>
      <c r="L25" s="40"/>
      <c r="M25" s="40"/>
      <c r="N25" s="7"/>
      <c r="O25" s="7"/>
      <c r="P25" s="7"/>
    </row>
    <row r="26" spans="1:19" ht="15" customHeight="1">
      <c r="A26" s="22" t="s">
        <v>25</v>
      </c>
      <c r="B26" s="19" t="s">
        <v>2</v>
      </c>
      <c r="C26" s="14">
        <v>9523</v>
      </c>
      <c r="D26" s="14">
        <v>6587</v>
      </c>
      <c r="E26" s="14">
        <v>6587</v>
      </c>
      <c r="F26" s="14">
        <v>5000.7</v>
      </c>
      <c r="G26" s="14">
        <v>3862</v>
      </c>
      <c r="H26" s="14">
        <v>3862</v>
      </c>
      <c r="I26" s="40"/>
      <c r="J26" s="43"/>
      <c r="K26" s="43"/>
      <c r="L26" s="40"/>
      <c r="M26" s="40"/>
      <c r="N26" s="7"/>
      <c r="O26" s="7"/>
      <c r="P26" s="7"/>
    </row>
    <row r="27" spans="1:19" ht="47.25" customHeight="1">
      <c r="A27" s="23" t="s">
        <v>37</v>
      </c>
      <c r="B27" s="19" t="s">
        <v>2</v>
      </c>
      <c r="C27" s="14">
        <v>6160</v>
      </c>
      <c r="D27" s="14">
        <v>4285</v>
      </c>
      <c r="E27" s="14">
        <v>4285</v>
      </c>
      <c r="F27" s="14"/>
      <c r="G27" s="14"/>
      <c r="H27" s="14"/>
      <c r="I27" s="40"/>
      <c r="J27" s="43"/>
      <c r="K27" s="43"/>
      <c r="L27" s="40"/>
      <c r="M27" s="40"/>
      <c r="N27" s="7"/>
      <c r="O27" s="7"/>
      <c r="P27" s="7"/>
    </row>
    <row r="28" spans="1:19" ht="15" customHeight="1">
      <c r="A28" s="23" t="s">
        <v>26</v>
      </c>
      <c r="B28" s="19" t="s">
        <v>2</v>
      </c>
      <c r="C28" s="14"/>
      <c r="D28" s="14">
        <v>0</v>
      </c>
      <c r="E28" s="14">
        <v>0</v>
      </c>
      <c r="F28" s="14"/>
      <c r="G28" s="14">
        <v>0</v>
      </c>
      <c r="H28" s="14">
        <v>0</v>
      </c>
      <c r="I28" s="40"/>
      <c r="J28" s="39"/>
      <c r="K28" s="45"/>
      <c r="L28" s="42"/>
      <c r="M28" s="42"/>
      <c r="O28" s="29"/>
      <c r="P28" s="29"/>
      <c r="Q28" s="29"/>
      <c r="R28" s="29"/>
      <c r="S28" s="7"/>
    </row>
    <row r="29" spans="1:19" ht="40.5" customHeight="1">
      <c r="A29" s="23" t="s">
        <v>38</v>
      </c>
      <c r="B29" s="19" t="s">
        <v>2</v>
      </c>
      <c r="C29" s="14"/>
      <c r="D29" s="14"/>
      <c r="E29" s="14"/>
      <c r="F29" s="14"/>
      <c r="G29" s="14"/>
      <c r="H29" s="14"/>
      <c r="I29" s="45"/>
      <c r="J29" s="39"/>
      <c r="K29" s="45"/>
      <c r="L29" s="42"/>
      <c r="M29" s="42"/>
      <c r="O29" s="7"/>
      <c r="P29" s="7"/>
      <c r="Q29" s="7"/>
      <c r="R29" s="7"/>
      <c r="S29" s="7"/>
    </row>
    <row r="30" spans="1:19" ht="45" customHeight="1">
      <c r="A30" s="23" t="s">
        <v>39</v>
      </c>
      <c r="B30" s="19" t="s">
        <v>2</v>
      </c>
      <c r="C30" s="14">
        <f>C31+C32+C33+C34</f>
        <v>51888.6</v>
      </c>
      <c r="D30" s="14">
        <f t="shared" ref="D30:H30" si="5">D31+D32+D33+D34</f>
        <v>37003.600000000006</v>
      </c>
      <c r="E30" s="14">
        <f t="shared" si="5"/>
        <v>22697.9</v>
      </c>
      <c r="F30" s="14">
        <f t="shared" si="5"/>
        <v>29615.4</v>
      </c>
      <c r="G30" s="14">
        <f t="shared" si="5"/>
        <v>15431.4</v>
      </c>
      <c r="H30" s="14">
        <f t="shared" si="5"/>
        <v>10209.4</v>
      </c>
      <c r="I30" s="45"/>
      <c r="J30" s="39"/>
      <c r="K30" s="45"/>
      <c r="L30" s="40"/>
      <c r="M30" s="40"/>
      <c r="O30" s="7"/>
      <c r="P30" s="7"/>
      <c r="Q30" s="7"/>
      <c r="R30" s="7"/>
      <c r="S30" s="7"/>
    </row>
    <row r="31" spans="1:19" ht="15" customHeight="1">
      <c r="A31" s="17" t="s">
        <v>27</v>
      </c>
      <c r="B31" s="19" t="s">
        <v>2</v>
      </c>
      <c r="C31" s="14">
        <v>18964</v>
      </c>
      <c r="D31" s="14">
        <v>16818</v>
      </c>
      <c r="E31" s="14">
        <v>16818</v>
      </c>
      <c r="F31" s="14">
        <v>16470</v>
      </c>
      <c r="G31" s="16">
        <v>10044</v>
      </c>
      <c r="H31" s="16">
        <v>10044</v>
      </c>
      <c r="I31" s="40"/>
      <c r="J31" s="39"/>
      <c r="K31" s="42"/>
      <c r="L31" s="40"/>
      <c r="M31" s="40"/>
      <c r="O31" s="7"/>
      <c r="P31" s="7"/>
      <c r="Q31" s="7"/>
      <c r="R31" s="7"/>
      <c r="S31" s="7"/>
    </row>
    <row r="32" spans="1:19" ht="15" customHeight="1">
      <c r="A32" s="17" t="s">
        <v>28</v>
      </c>
      <c r="B32" s="19" t="s">
        <v>2</v>
      </c>
      <c r="C32" s="14">
        <v>1029</v>
      </c>
      <c r="D32" s="14"/>
      <c r="E32" s="14"/>
      <c r="F32" s="14">
        <v>0</v>
      </c>
      <c r="G32" s="14">
        <v>0</v>
      </c>
      <c r="H32" s="14">
        <v>0</v>
      </c>
      <c r="I32" s="42"/>
      <c r="J32" s="39"/>
      <c r="K32" s="42"/>
      <c r="L32" s="40"/>
      <c r="M32" s="40"/>
      <c r="O32" s="7"/>
      <c r="P32" s="7"/>
      <c r="Q32" s="7"/>
      <c r="R32" s="7"/>
      <c r="S32" s="7"/>
    </row>
    <row r="33" spans="1:19" ht="15" customHeight="1">
      <c r="A33" s="17" t="s">
        <v>29</v>
      </c>
      <c r="B33" s="19" t="s">
        <v>2</v>
      </c>
      <c r="C33" s="14">
        <v>1216.5999999999999</v>
      </c>
      <c r="D33" s="14">
        <v>520.70000000000005</v>
      </c>
      <c r="E33" s="14">
        <v>520.70000000000005</v>
      </c>
      <c r="F33" s="14">
        <v>165.4</v>
      </c>
      <c r="G33" s="14">
        <v>165.4</v>
      </c>
      <c r="H33" s="14">
        <v>165.4</v>
      </c>
      <c r="I33" s="42"/>
      <c r="J33" s="39"/>
      <c r="K33" s="42"/>
      <c r="L33" s="40"/>
      <c r="M33" s="40"/>
      <c r="O33" s="7"/>
      <c r="P33" s="7"/>
      <c r="Q33" s="7"/>
      <c r="R33" s="7"/>
      <c r="S33" s="7"/>
    </row>
    <row r="34" spans="1:19" ht="15" customHeight="1">
      <c r="A34" s="17" t="s">
        <v>30</v>
      </c>
      <c r="B34" s="13" t="s">
        <v>2</v>
      </c>
      <c r="C34" s="14">
        <v>30679</v>
      </c>
      <c r="D34" s="14">
        <v>19664.900000000001</v>
      </c>
      <c r="E34" s="14">
        <v>5359.2</v>
      </c>
      <c r="F34" s="14">
        <v>12980</v>
      </c>
      <c r="G34" s="14">
        <v>5222</v>
      </c>
      <c r="H34" s="14"/>
      <c r="I34" s="42"/>
      <c r="J34" s="39"/>
      <c r="K34" s="42"/>
      <c r="L34" s="40"/>
      <c r="M34" s="40"/>
      <c r="O34" s="7"/>
      <c r="P34" s="7"/>
      <c r="Q34" s="7"/>
      <c r="R34" s="7"/>
      <c r="S34" s="7"/>
    </row>
    <row r="35" spans="1:19">
      <c r="A35" s="4"/>
      <c r="C35" s="4"/>
      <c r="D35" s="46"/>
      <c r="E35" s="46"/>
      <c r="F35" s="46"/>
      <c r="G35" s="46"/>
      <c r="H35" s="46"/>
      <c r="I35" s="42"/>
      <c r="J35" s="42"/>
      <c r="K35" s="42"/>
      <c r="L35" s="40"/>
      <c r="M35" s="40"/>
      <c r="O35" s="7"/>
      <c r="P35" s="7"/>
      <c r="Q35" s="7"/>
      <c r="R35" s="7"/>
      <c r="S35" s="7"/>
    </row>
    <row r="36" spans="1:19">
      <c r="A36" s="4" t="s">
        <v>32</v>
      </c>
      <c r="C36" s="4"/>
      <c r="D36" s="46" t="s">
        <v>35</v>
      </c>
      <c r="E36" s="46"/>
      <c r="F36" s="46"/>
      <c r="G36" s="46"/>
      <c r="H36" s="46"/>
      <c r="I36" s="42"/>
      <c r="J36" s="42"/>
      <c r="K36" s="42"/>
      <c r="L36" s="40"/>
      <c r="M36" s="40"/>
      <c r="O36" s="7"/>
      <c r="P36" s="7"/>
      <c r="Q36" s="7"/>
      <c r="R36" s="7"/>
      <c r="S36" s="7"/>
    </row>
    <row r="37" spans="1:19">
      <c r="A37" s="4" t="s">
        <v>34</v>
      </c>
      <c r="C37" s="4"/>
      <c r="D37" s="46" t="s">
        <v>33</v>
      </c>
      <c r="E37" s="46"/>
      <c r="F37" s="46"/>
      <c r="G37" s="46"/>
      <c r="H37" s="46"/>
      <c r="I37" s="42"/>
      <c r="J37" s="47"/>
      <c r="K37" s="42"/>
      <c r="L37" s="40"/>
      <c r="M37" s="40"/>
      <c r="O37" s="7"/>
      <c r="P37" s="7"/>
      <c r="Q37" s="7"/>
      <c r="R37" s="7"/>
      <c r="S37" s="7"/>
    </row>
    <row r="38" spans="1:19">
      <c r="C38" s="24"/>
      <c r="D38" s="48"/>
      <c r="E38" s="42"/>
      <c r="F38" s="42"/>
      <c r="G38" s="42"/>
      <c r="H38" s="42"/>
      <c r="I38" s="42"/>
      <c r="J38" s="42"/>
      <c r="K38" s="42"/>
      <c r="L38" s="40"/>
      <c r="M38" s="40"/>
      <c r="O38" s="7"/>
      <c r="P38" s="7"/>
      <c r="Q38" s="7"/>
      <c r="R38" s="7"/>
      <c r="S38" s="7"/>
    </row>
    <row r="39" spans="1:19">
      <c r="D39" s="47"/>
      <c r="E39" s="42"/>
      <c r="F39" s="42"/>
      <c r="G39" s="42"/>
      <c r="H39" s="42"/>
      <c r="I39" s="42"/>
      <c r="J39" s="42"/>
      <c r="K39" s="42"/>
      <c r="L39" s="40"/>
      <c r="M39" s="40"/>
      <c r="O39" s="7"/>
      <c r="P39" s="7"/>
      <c r="Q39" s="7"/>
      <c r="R39" s="7"/>
      <c r="S39" s="7"/>
    </row>
    <row r="40" spans="1:19">
      <c r="C40" s="7"/>
      <c r="D40" s="40"/>
      <c r="E40" s="40"/>
      <c r="F40" s="42"/>
      <c r="G40" s="42"/>
      <c r="H40" s="42"/>
      <c r="I40" s="42"/>
      <c r="J40" s="42"/>
      <c r="K40" s="42"/>
      <c r="L40" s="40"/>
      <c r="M40" s="40"/>
      <c r="O40" s="7"/>
      <c r="P40" s="7"/>
      <c r="Q40" s="7"/>
      <c r="R40" s="7"/>
      <c r="S40" s="7"/>
    </row>
    <row r="41" spans="1:19">
      <c r="D41" s="42"/>
      <c r="E41" s="42"/>
      <c r="F41" s="42"/>
      <c r="G41" s="42"/>
      <c r="H41" s="42"/>
      <c r="I41" s="42"/>
      <c r="J41" s="42"/>
      <c r="K41" s="42"/>
      <c r="L41" s="40"/>
      <c r="M41" s="40"/>
      <c r="O41" s="7"/>
      <c r="P41" s="7"/>
    </row>
    <row r="42" spans="1:19">
      <c r="D42" s="42"/>
      <c r="E42" s="42"/>
      <c r="F42" s="42"/>
      <c r="G42" s="42"/>
      <c r="H42" s="42"/>
      <c r="I42" s="42"/>
      <c r="J42" s="42"/>
      <c r="K42" s="42"/>
      <c r="L42" s="40"/>
      <c r="M42" s="40"/>
      <c r="O42" s="7"/>
      <c r="P42" s="7"/>
    </row>
    <row r="43" spans="1:19">
      <c r="D43" s="42"/>
      <c r="E43" s="42"/>
      <c r="F43" s="42"/>
      <c r="G43" s="42"/>
      <c r="H43" s="42"/>
      <c r="I43" s="42"/>
      <c r="J43" s="42"/>
      <c r="K43" s="42"/>
      <c r="L43" s="40"/>
      <c r="M43" s="40"/>
      <c r="O43" s="7"/>
      <c r="P43" s="7"/>
    </row>
    <row r="44" spans="1:19">
      <c r="D44" s="42"/>
      <c r="E44" s="42"/>
      <c r="F44" s="42"/>
      <c r="G44" s="42"/>
      <c r="H44" s="42"/>
      <c r="I44" s="42"/>
      <c r="J44" s="42"/>
      <c r="K44" s="42"/>
      <c r="L44" s="40"/>
      <c r="M44" s="40"/>
    </row>
    <row r="45" spans="1:19">
      <c r="D45" s="42"/>
      <c r="E45" s="42"/>
      <c r="F45" s="42"/>
      <c r="G45" s="42"/>
      <c r="H45" s="42"/>
      <c r="I45" s="42"/>
      <c r="J45" s="42"/>
      <c r="K45" s="42"/>
      <c r="L45" s="40"/>
      <c r="M45" s="40"/>
    </row>
    <row r="46" spans="1:19">
      <c r="D46" s="42"/>
      <c r="E46" s="42"/>
      <c r="F46" s="42"/>
      <c r="G46" s="42"/>
      <c r="H46" s="42"/>
      <c r="I46" s="42"/>
      <c r="J46" s="42"/>
      <c r="K46" s="42"/>
      <c r="L46" s="40"/>
      <c r="M46" s="40"/>
      <c r="N46" s="7"/>
    </row>
    <row r="47" spans="1:19">
      <c r="D47" s="42"/>
      <c r="E47" s="42"/>
      <c r="F47" s="42"/>
      <c r="G47" s="42"/>
      <c r="H47" s="42"/>
      <c r="I47" s="42"/>
      <c r="J47" s="42"/>
      <c r="K47" s="42"/>
      <c r="L47" s="40"/>
      <c r="M47" s="40"/>
      <c r="N47" s="7"/>
    </row>
    <row r="48" spans="1:19">
      <c r="L48" s="7"/>
      <c r="M48" s="7"/>
      <c r="N48" s="7"/>
    </row>
    <row r="49" spans="12:14">
      <c r="L49" s="7"/>
      <c r="M49" s="7"/>
      <c r="N49" s="7"/>
    </row>
    <row r="50" spans="12:14">
      <c r="L50" s="7"/>
      <c r="M50" s="7"/>
      <c r="N50" s="7"/>
    </row>
    <row r="51" spans="12:14">
      <c r="L51" s="7"/>
      <c r="M51" s="7"/>
      <c r="N51" s="7"/>
    </row>
    <row r="52" spans="12:14">
      <c r="L52" s="7"/>
      <c r="M52" s="7"/>
      <c r="N52" s="7"/>
    </row>
    <row r="53" spans="12:14">
      <c r="L53" s="7"/>
      <c r="M53" s="7"/>
      <c r="N53" s="7"/>
    </row>
    <row r="54" spans="12:14">
      <c r="L54" s="7"/>
      <c r="M54" s="7"/>
      <c r="N54" s="7"/>
    </row>
    <row r="55" spans="12:14">
      <c r="L55" s="7"/>
      <c r="M55" s="7"/>
      <c r="N55" s="7"/>
    </row>
    <row r="56" spans="12:14">
      <c r="L56" s="7"/>
      <c r="M56" s="7"/>
      <c r="N56" s="7"/>
    </row>
    <row r="57" spans="12:14">
      <c r="L57" s="7"/>
      <c r="M57" s="7"/>
      <c r="N57" s="7"/>
    </row>
    <row r="58" spans="12:14">
      <c r="L58" s="7"/>
      <c r="M58" s="7"/>
      <c r="N58" s="7"/>
    </row>
    <row r="59" spans="12:14">
      <c r="L59" s="7"/>
      <c r="M59" s="7"/>
      <c r="N59" s="7"/>
    </row>
  </sheetData>
  <mergeCells count="8">
    <mergeCell ref="O28:P28"/>
    <mergeCell ref="Q28:R28"/>
    <mergeCell ref="A2:E2"/>
    <mergeCell ref="A4:E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3 квар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2022-10-26T11:31:05Z</dcterms:modified>
</cp:coreProperties>
</file>